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7400" windowHeight="10920"/>
  </bookViews>
  <sheets>
    <sheet name="Лист2" sheetId="2" r:id="rId1"/>
  </sheets>
  <calcPr calcId="124519"/>
</workbook>
</file>

<file path=xl/calcChain.xml><?xml version="1.0" encoding="utf-8"?>
<calcChain xmlns="http://schemas.openxmlformats.org/spreadsheetml/2006/main">
  <c r="B8" i="2"/>
  <c r="D29"/>
  <c r="B6"/>
  <c r="D6" s="1"/>
  <c r="B9"/>
  <c r="B12"/>
  <c r="B13"/>
  <c r="B14"/>
  <c r="B15"/>
  <c r="D15" s="1"/>
  <c r="D21"/>
  <c r="D17"/>
  <c r="D61"/>
  <c r="D42"/>
  <c r="D41"/>
  <c r="D40"/>
  <c r="D39"/>
  <c r="D38"/>
  <c r="D37"/>
  <c r="D36"/>
  <c r="D35"/>
  <c r="D34"/>
  <c r="D33"/>
  <c r="D32"/>
  <c r="D31"/>
  <c r="D30"/>
  <c r="D28"/>
  <c r="D27"/>
  <c r="D26"/>
  <c r="D25"/>
  <c r="D24"/>
  <c r="D23"/>
  <c r="D22"/>
  <c r="D16"/>
  <c r="D5"/>
  <c r="B10" l="1"/>
  <c r="D10" s="1"/>
  <c r="B4"/>
  <c r="D4" s="1"/>
</calcChain>
</file>

<file path=xl/sharedStrings.xml><?xml version="1.0" encoding="utf-8"?>
<sst xmlns="http://schemas.openxmlformats.org/spreadsheetml/2006/main" count="64" uniqueCount="49">
  <si>
    <t>в том числе:</t>
  </si>
  <si>
    <t>- новые назначения</t>
  </si>
  <si>
    <t>Приложение</t>
  </si>
  <si>
    <t>1. Всего обращений в ГКУ ОСЗН</t>
  </si>
  <si>
    <t>- новых назначений</t>
  </si>
  <si>
    <t>- перерасчетов (продление, возобновление, смена адреса, счета и др.)</t>
  </si>
  <si>
    <t>- перерасчеты (продление, возобновление, смена адреса, счета и др.)</t>
  </si>
  <si>
    <t>- на приеме</t>
  </si>
  <si>
    <t>- по телефону</t>
  </si>
  <si>
    <t>- в том числе с использованием СМЭВ</t>
  </si>
  <si>
    <t>- в том числе получено путевок</t>
  </si>
  <si>
    <t>- информационных встреч с населением</t>
  </si>
  <si>
    <t>- в печатных СМИ (указывается число публикаций)</t>
  </si>
  <si>
    <t>- на сайте учреждения (указывается число публикаций)</t>
  </si>
  <si>
    <t>7. Принято граждан в пунктах подтверждения простой электронной подписи</t>
  </si>
  <si>
    <t>- встреч с общественными организациями</t>
  </si>
  <si>
    <t>- число договоров (соглашений), заключенных в отчетном периоде</t>
  </si>
  <si>
    <t>- получено файлов обмена для сверки</t>
  </si>
  <si>
    <t>принято документов, всего</t>
  </si>
  <si>
    <t>выдано справок, удостоверений, путевок, иных документов</t>
  </si>
  <si>
    <t>поступило письменых обращений</t>
  </si>
  <si>
    <t>1.1. Предоставление мер социальной поддержки семьям с детьми</t>
  </si>
  <si>
    <t>1.1.2. Принято документов, всего</t>
  </si>
  <si>
    <t>1.1.3. Выдано справок</t>
  </si>
  <si>
    <t>1.1.4. Выдано удостоверений многодетным семьям</t>
  </si>
  <si>
    <t>1.1.5. Обращений за путевками в детские оздоровительные лагеря, всего</t>
  </si>
  <si>
    <t>1.1.6. Поступило письменных обращений</t>
  </si>
  <si>
    <t>1.2. Предоставление мер социальной поддержки отдельным катеогриям граждан (ветераны труда, труженики тыла, инвалиды, чернобыльцы, получетели субсидий и т.д.)</t>
  </si>
  <si>
    <t>1.2.2. Принято документов, всего</t>
  </si>
  <si>
    <t>1.2.3. Выдано справок</t>
  </si>
  <si>
    <t xml:space="preserve">1.2.4. Выдано удостоверений </t>
  </si>
  <si>
    <t>1.2.5. Выдано иных документов (ИППСУ, путевок в ДИ и др.)</t>
  </si>
  <si>
    <t>1.2.6. Поступило письменных обращений</t>
  </si>
  <si>
    <t>3. Проведено мероприятий</t>
  </si>
  <si>
    <t>5. Распространено информационных буклетов, памяток по предоставлению мер социальной поддержки</t>
  </si>
  <si>
    <t>6. Работа с организациями (ресурсоснабжающими и др.)</t>
  </si>
  <si>
    <t>1.1.1. Оказано консультативной помощи</t>
  </si>
  <si>
    <t>1.2.1. Оказано консультативной помощи</t>
  </si>
  <si>
    <t>- иных мероприятий (50+, акций, марафонов и др.)</t>
  </si>
  <si>
    <r>
      <t xml:space="preserve">4. Организовано мероприятий по разъяснению вопросов, связанных с предоставлением мер социальной поддержки, </t>
    </r>
    <r>
      <rPr>
        <b/>
        <u/>
        <sz val="12"/>
        <color indexed="8"/>
        <rFont val="Times New Roman"/>
        <family val="1"/>
        <charset val="204"/>
      </rPr>
      <t>в средствах массовой информации</t>
    </r>
  </si>
  <si>
    <t xml:space="preserve"> оказано консультативной помощи, всего</t>
  </si>
  <si>
    <t>2. Направлено запросов, всего</t>
  </si>
  <si>
    <t>8. Другие вопросы (внешние и внутренние проверки, прием граждан в п.Ставрово, отдых семей в Краснодарском крае, социальный контракт)</t>
  </si>
  <si>
    <t>8 (49242) 2-28-15</t>
  </si>
  <si>
    <t>Т.С. Вохминцева</t>
  </si>
  <si>
    <t>- в другие СМИ (телевидение, радио, социальные сети)</t>
  </si>
  <si>
    <t xml:space="preserve">Директор учреждения                            </t>
  </si>
  <si>
    <t>Ж.А. Семенова</t>
  </si>
  <si>
    <t>Отчет о деятельности государственного казенного учреждения Владимирской области «Отдел социальной защиты населения по Собинскому району»  за 2020 год</t>
  </si>
</sst>
</file>

<file path=xl/styles.xml><?xml version="1.0" encoding="utf-8"?>
<styleSheet xmlns="http://schemas.openxmlformats.org/spreadsheetml/2006/main">
  <fonts count="9"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0" fontId="1" fillId="0" borderId="1" xfId="0" applyFont="1" applyBorder="1"/>
    <xf numFmtId="0" fontId="1" fillId="0" borderId="0" xfId="0" applyFont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2" fillId="0" borderId="1" xfId="0" applyFont="1" applyBorder="1"/>
    <xf numFmtId="0" fontId="4" fillId="0" borderId="0" xfId="0" applyFont="1"/>
    <xf numFmtId="0" fontId="5" fillId="0" borderId="0" xfId="0" applyFont="1"/>
    <xf numFmtId="49" fontId="6" fillId="0" borderId="1" xfId="0" applyNumberFormat="1" applyFont="1" applyBorder="1" applyAlignment="1">
      <alignment vertical="top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3" borderId="1" xfId="0" applyFont="1" applyFill="1" applyBorder="1"/>
    <xf numFmtId="0" fontId="1" fillId="3" borderId="1" xfId="0" applyFont="1" applyFill="1" applyBorder="1"/>
    <xf numFmtId="0" fontId="6" fillId="0" borderId="1" xfId="0" applyFont="1" applyBorder="1"/>
    <xf numFmtId="49" fontId="8" fillId="0" borderId="1" xfId="0" applyNumberFormat="1" applyFont="1" applyBorder="1" applyAlignment="1">
      <alignment vertical="top" wrapText="1"/>
    </xf>
    <xf numFmtId="0" fontId="6" fillId="3" borderId="1" xfId="0" applyFont="1" applyFill="1" applyBorder="1"/>
    <xf numFmtId="0" fontId="6" fillId="0" borderId="0" xfId="0" applyFont="1"/>
    <xf numFmtId="0" fontId="6" fillId="2" borderId="1" xfId="0" applyFont="1" applyFill="1" applyBorder="1"/>
    <xf numFmtId="0" fontId="1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9"/>
  <sheetViews>
    <sheetView tabSelected="1" topLeftCell="A49" workbookViewId="0">
      <selection activeCell="E11" sqref="E11"/>
    </sheetView>
  </sheetViews>
  <sheetFormatPr defaultRowHeight="15.75"/>
  <cols>
    <col min="1" max="1" width="61.875" style="1" customWidth="1"/>
    <col min="2" max="2" width="14" style="1" customWidth="1"/>
    <col min="3" max="4" width="0" style="1" hidden="1" customWidth="1"/>
    <col min="5" max="16384" width="9" style="1"/>
  </cols>
  <sheetData>
    <row r="1" spans="1:4" ht="27.75" customHeight="1">
      <c r="B1" s="7" t="s">
        <v>2</v>
      </c>
    </row>
    <row r="2" spans="1:4" s="5" customFormat="1" ht="31.5" customHeight="1">
      <c r="A2" s="22" t="s">
        <v>48</v>
      </c>
      <c r="B2" s="22"/>
    </row>
    <row r="3" spans="1:4" s="5" customFormat="1" ht="10.5" customHeight="1">
      <c r="A3" s="6"/>
      <c r="B3" s="6"/>
    </row>
    <row r="4" spans="1:4" ht="18" customHeight="1">
      <c r="A4" s="2" t="s">
        <v>3</v>
      </c>
      <c r="B4" s="15">
        <f>B6+B10+B14+B15+B58+B59+B60+B27-B28</f>
        <v>27401</v>
      </c>
      <c r="C4" s="1">
        <v>5357</v>
      </c>
      <c r="D4" s="8">
        <f>SUM(B4:C4)</f>
        <v>32758</v>
      </c>
    </row>
    <row r="5" spans="1:4" ht="17.25" customHeight="1">
      <c r="A5" s="3" t="s">
        <v>0</v>
      </c>
      <c r="B5" s="12"/>
      <c r="D5" s="4">
        <f t="shared" ref="D5:D61" si="0">SUM(B5:C5)</f>
        <v>0</v>
      </c>
    </row>
    <row r="6" spans="1:4" ht="16.5" customHeight="1">
      <c r="A6" s="2" t="s">
        <v>40</v>
      </c>
      <c r="B6" s="15">
        <f>B8+B9</f>
        <v>5803</v>
      </c>
      <c r="C6" s="1">
        <v>1580</v>
      </c>
      <c r="D6" s="8">
        <f t="shared" si="0"/>
        <v>7383</v>
      </c>
    </row>
    <row r="7" spans="1:4" ht="16.5" customHeight="1">
      <c r="A7" s="3" t="s">
        <v>0</v>
      </c>
      <c r="B7" s="14"/>
      <c r="D7" s="8"/>
    </row>
    <row r="8" spans="1:4" ht="16.5" customHeight="1">
      <c r="A8" s="2" t="s">
        <v>7</v>
      </c>
      <c r="B8" s="15">
        <f>B19+B33</f>
        <v>2631</v>
      </c>
      <c r="D8" s="8"/>
    </row>
    <row r="9" spans="1:4" ht="16.5" customHeight="1">
      <c r="A9" s="2" t="s">
        <v>8</v>
      </c>
      <c r="B9" s="15">
        <f>B20+B34</f>
        <v>3172</v>
      </c>
      <c r="D9" s="8"/>
    </row>
    <row r="10" spans="1:4">
      <c r="A10" s="2" t="s">
        <v>18</v>
      </c>
      <c r="B10" s="15">
        <f>B12+B13</f>
        <v>12203</v>
      </c>
      <c r="C10" s="1">
        <v>3777</v>
      </c>
      <c r="D10" s="8">
        <f t="shared" si="0"/>
        <v>15980</v>
      </c>
    </row>
    <row r="11" spans="1:4">
      <c r="A11" s="3" t="s">
        <v>0</v>
      </c>
      <c r="B11" s="14"/>
      <c r="D11" s="8"/>
    </row>
    <row r="12" spans="1:4">
      <c r="A12" s="2" t="s">
        <v>4</v>
      </c>
      <c r="B12" s="15">
        <f>B23+B37</f>
        <v>3840</v>
      </c>
      <c r="D12" s="8"/>
    </row>
    <row r="13" spans="1:4" ht="31.5">
      <c r="A13" s="2" t="s">
        <v>5</v>
      </c>
      <c r="B13" s="15">
        <f>B24+B38</f>
        <v>8363</v>
      </c>
      <c r="D13" s="8"/>
    </row>
    <row r="14" spans="1:4">
      <c r="A14" s="2" t="s">
        <v>19</v>
      </c>
      <c r="B14" s="15">
        <f>B25+B26+B28+B39+B40+B41</f>
        <v>8168</v>
      </c>
      <c r="D14" s="8"/>
    </row>
    <row r="15" spans="1:4">
      <c r="A15" s="2" t="s">
        <v>20</v>
      </c>
      <c r="B15" s="16">
        <f>B29+B42</f>
        <v>79</v>
      </c>
      <c r="D15" s="4">
        <f t="shared" si="0"/>
        <v>79</v>
      </c>
    </row>
    <row r="16" spans="1:4" ht="20.25" customHeight="1">
      <c r="A16" s="2" t="s">
        <v>21</v>
      </c>
      <c r="B16" s="13"/>
      <c r="D16" s="4">
        <f t="shared" si="0"/>
        <v>0</v>
      </c>
    </row>
    <row r="17" spans="1:4">
      <c r="A17" s="3" t="s">
        <v>36</v>
      </c>
      <c r="B17" s="16">
        <v>2020</v>
      </c>
      <c r="C17" s="1">
        <v>738</v>
      </c>
      <c r="D17" s="4">
        <f t="shared" si="0"/>
        <v>2758</v>
      </c>
    </row>
    <row r="18" spans="1:4">
      <c r="A18" s="3" t="s">
        <v>0</v>
      </c>
      <c r="B18" s="12"/>
      <c r="D18" s="4"/>
    </row>
    <row r="19" spans="1:4">
      <c r="A19" s="3" t="s">
        <v>7</v>
      </c>
      <c r="B19" s="4">
        <v>1127</v>
      </c>
      <c r="D19" s="4"/>
    </row>
    <row r="20" spans="1:4">
      <c r="A20" s="3" t="s">
        <v>8</v>
      </c>
      <c r="B20" s="4">
        <v>893</v>
      </c>
      <c r="D20" s="4"/>
    </row>
    <row r="21" spans="1:4">
      <c r="A21" s="3" t="s">
        <v>22</v>
      </c>
      <c r="B21" s="16">
        <v>3810</v>
      </c>
      <c r="C21" s="1">
        <v>1054</v>
      </c>
      <c r="D21" s="4">
        <f t="shared" si="0"/>
        <v>4864</v>
      </c>
    </row>
    <row r="22" spans="1:4">
      <c r="A22" s="3" t="s">
        <v>0</v>
      </c>
      <c r="B22" s="12"/>
      <c r="D22" s="4">
        <f t="shared" si="0"/>
        <v>0</v>
      </c>
    </row>
    <row r="23" spans="1:4">
      <c r="A23" s="3" t="s">
        <v>1</v>
      </c>
      <c r="B23" s="4">
        <v>2447</v>
      </c>
      <c r="C23" s="1">
        <v>410</v>
      </c>
      <c r="D23" s="4">
        <f t="shared" si="0"/>
        <v>2857</v>
      </c>
    </row>
    <row r="24" spans="1:4">
      <c r="A24" s="3" t="s">
        <v>6</v>
      </c>
      <c r="B24" s="4">
        <v>1363</v>
      </c>
      <c r="C24" s="1">
        <v>467</v>
      </c>
      <c r="D24" s="4">
        <f t="shared" si="0"/>
        <v>1830</v>
      </c>
    </row>
    <row r="25" spans="1:4">
      <c r="A25" s="3" t="s">
        <v>23</v>
      </c>
      <c r="B25" s="4">
        <v>767</v>
      </c>
      <c r="C25" s="1">
        <v>512</v>
      </c>
      <c r="D25" s="4">
        <f t="shared" si="0"/>
        <v>1279</v>
      </c>
    </row>
    <row r="26" spans="1:4">
      <c r="A26" s="3" t="s">
        <v>24</v>
      </c>
      <c r="B26" s="4">
        <v>132</v>
      </c>
      <c r="C26" s="1">
        <v>21</v>
      </c>
      <c r="D26" s="4">
        <f t="shared" si="0"/>
        <v>153</v>
      </c>
    </row>
    <row r="27" spans="1:4" ht="16.5" customHeight="1">
      <c r="A27" s="3" t="s">
        <v>25</v>
      </c>
      <c r="B27" s="4">
        <v>3</v>
      </c>
      <c r="C27" s="1">
        <v>94</v>
      </c>
      <c r="D27" s="4">
        <f t="shared" si="0"/>
        <v>97</v>
      </c>
    </row>
    <row r="28" spans="1:4">
      <c r="A28" s="3" t="s">
        <v>10</v>
      </c>
      <c r="B28" s="4">
        <v>0</v>
      </c>
      <c r="D28" s="4">
        <f t="shared" si="0"/>
        <v>0</v>
      </c>
    </row>
    <row r="29" spans="1:4">
      <c r="A29" s="3" t="s">
        <v>26</v>
      </c>
      <c r="B29" s="4">
        <v>62</v>
      </c>
      <c r="D29" s="4">
        <f t="shared" si="0"/>
        <v>62</v>
      </c>
    </row>
    <row r="30" spans="1:4" ht="50.25" customHeight="1">
      <c r="A30" s="2" t="s">
        <v>27</v>
      </c>
      <c r="B30" s="12"/>
      <c r="D30" s="4">
        <f t="shared" si="0"/>
        <v>0</v>
      </c>
    </row>
    <row r="31" spans="1:4">
      <c r="A31" s="3" t="s">
        <v>37</v>
      </c>
      <c r="B31" s="16">
        <v>3783</v>
      </c>
      <c r="D31" s="4">
        <f t="shared" si="0"/>
        <v>3783</v>
      </c>
    </row>
    <row r="32" spans="1:4">
      <c r="A32" s="3" t="s">
        <v>0</v>
      </c>
      <c r="B32" s="12"/>
      <c r="C32" s="1">
        <v>48</v>
      </c>
      <c r="D32" s="4">
        <f t="shared" si="0"/>
        <v>48</v>
      </c>
    </row>
    <row r="33" spans="1:4">
      <c r="A33" s="3" t="s">
        <v>7</v>
      </c>
      <c r="B33" s="4">
        <v>1504</v>
      </c>
      <c r="C33" s="1">
        <v>48</v>
      </c>
      <c r="D33" s="4">
        <f t="shared" si="0"/>
        <v>1552</v>
      </c>
    </row>
    <row r="34" spans="1:4">
      <c r="A34" s="3" t="s">
        <v>8</v>
      </c>
      <c r="B34" s="4">
        <v>2279</v>
      </c>
      <c r="D34" s="4">
        <f t="shared" si="0"/>
        <v>2279</v>
      </c>
    </row>
    <row r="35" spans="1:4">
      <c r="A35" s="3" t="s">
        <v>28</v>
      </c>
      <c r="B35" s="16">
        <v>8393</v>
      </c>
      <c r="C35" s="1">
        <v>28</v>
      </c>
      <c r="D35" s="4">
        <f t="shared" si="0"/>
        <v>8421</v>
      </c>
    </row>
    <row r="36" spans="1:4">
      <c r="A36" s="3" t="s">
        <v>0</v>
      </c>
      <c r="B36" s="12"/>
      <c r="C36" s="1">
        <v>1</v>
      </c>
      <c r="D36" s="4">
        <f t="shared" si="0"/>
        <v>1</v>
      </c>
    </row>
    <row r="37" spans="1:4">
      <c r="A37" s="3" t="s">
        <v>1</v>
      </c>
      <c r="B37" s="4">
        <v>1393</v>
      </c>
      <c r="D37" s="4">
        <f t="shared" si="0"/>
        <v>1393</v>
      </c>
    </row>
    <row r="38" spans="1:4">
      <c r="A38" s="3" t="s">
        <v>6</v>
      </c>
      <c r="B38" s="4">
        <v>7000</v>
      </c>
      <c r="C38" s="1">
        <v>19</v>
      </c>
      <c r="D38" s="4">
        <f t="shared" si="0"/>
        <v>7019</v>
      </c>
    </row>
    <row r="39" spans="1:4" ht="16.5" customHeight="1">
      <c r="A39" s="3" t="s">
        <v>29</v>
      </c>
      <c r="B39" s="4">
        <v>3201</v>
      </c>
      <c r="C39" s="1">
        <v>20</v>
      </c>
      <c r="D39" s="4">
        <f t="shared" si="0"/>
        <v>3221</v>
      </c>
    </row>
    <row r="40" spans="1:4">
      <c r="A40" s="3" t="s">
        <v>30</v>
      </c>
      <c r="B40" s="4">
        <v>3496</v>
      </c>
      <c r="C40" s="1">
        <v>5</v>
      </c>
      <c r="D40" s="4">
        <f t="shared" si="0"/>
        <v>3501</v>
      </c>
    </row>
    <row r="41" spans="1:4">
      <c r="A41" s="11" t="s">
        <v>31</v>
      </c>
      <c r="B41" s="4">
        <v>572</v>
      </c>
      <c r="D41" s="4">
        <f t="shared" si="0"/>
        <v>572</v>
      </c>
    </row>
    <row r="42" spans="1:4">
      <c r="A42" s="3" t="s">
        <v>32</v>
      </c>
      <c r="B42" s="17">
        <v>17</v>
      </c>
      <c r="C42" s="1">
        <v>24</v>
      </c>
      <c r="D42" s="4">
        <f t="shared" si="0"/>
        <v>41</v>
      </c>
    </row>
    <row r="43" spans="1:4">
      <c r="A43" s="2" t="s">
        <v>41</v>
      </c>
      <c r="B43" s="17">
        <v>36935</v>
      </c>
      <c r="D43" s="4"/>
    </row>
    <row r="44" spans="1:4">
      <c r="A44" s="3" t="s">
        <v>9</v>
      </c>
      <c r="B44" s="17">
        <v>24829</v>
      </c>
      <c r="D44" s="4"/>
    </row>
    <row r="45" spans="1:4" s="20" customFormat="1">
      <c r="A45" s="18" t="s">
        <v>33</v>
      </c>
      <c r="B45" s="19">
        <v>32</v>
      </c>
      <c r="D45" s="17"/>
    </row>
    <row r="46" spans="1:4" s="20" customFormat="1">
      <c r="A46" s="11" t="s">
        <v>0</v>
      </c>
      <c r="B46" s="21"/>
      <c r="D46" s="17"/>
    </row>
    <row r="47" spans="1:4" s="20" customFormat="1">
      <c r="A47" s="11" t="s">
        <v>11</v>
      </c>
      <c r="B47" s="17">
        <v>11</v>
      </c>
      <c r="D47" s="17"/>
    </row>
    <row r="48" spans="1:4" s="20" customFormat="1">
      <c r="A48" s="11" t="s">
        <v>15</v>
      </c>
      <c r="B48" s="17">
        <v>3</v>
      </c>
      <c r="D48" s="17"/>
    </row>
    <row r="49" spans="1:4" s="20" customFormat="1">
      <c r="A49" s="11" t="s">
        <v>38</v>
      </c>
      <c r="B49" s="17">
        <v>18</v>
      </c>
      <c r="D49" s="17"/>
    </row>
    <row r="50" spans="1:4" ht="47.25">
      <c r="A50" s="2" t="s">
        <v>39</v>
      </c>
      <c r="B50" s="16">
        <v>207</v>
      </c>
      <c r="D50" s="4"/>
    </row>
    <row r="51" spans="1:4">
      <c r="A51" s="3" t="s">
        <v>0</v>
      </c>
      <c r="B51" s="12"/>
      <c r="D51" s="4"/>
    </row>
    <row r="52" spans="1:4">
      <c r="A52" s="3" t="s">
        <v>12</v>
      </c>
      <c r="B52" s="17">
        <v>14</v>
      </c>
      <c r="D52" s="4"/>
    </row>
    <row r="53" spans="1:4">
      <c r="A53" s="3" t="s">
        <v>13</v>
      </c>
      <c r="B53" s="17">
        <v>147</v>
      </c>
      <c r="D53" s="4"/>
    </row>
    <row r="54" spans="1:4">
      <c r="A54" s="3" t="s">
        <v>45</v>
      </c>
      <c r="B54" s="4">
        <v>46</v>
      </c>
      <c r="D54" s="4"/>
    </row>
    <row r="55" spans="1:4" ht="31.5">
      <c r="A55" s="2" t="s">
        <v>34</v>
      </c>
      <c r="B55" s="4">
        <v>3486</v>
      </c>
      <c r="D55" s="4"/>
    </row>
    <row r="56" spans="1:4">
      <c r="A56" s="2" t="s">
        <v>35</v>
      </c>
      <c r="B56" s="12">
        <v>1008</v>
      </c>
      <c r="D56" s="4"/>
    </row>
    <row r="57" spans="1:4">
      <c r="A57" s="3" t="s">
        <v>0</v>
      </c>
      <c r="B57" s="12"/>
      <c r="D57" s="4"/>
    </row>
    <row r="58" spans="1:4" s="20" customFormat="1">
      <c r="A58" s="11" t="s">
        <v>16</v>
      </c>
      <c r="B58" s="17">
        <v>138</v>
      </c>
      <c r="D58" s="17"/>
    </row>
    <row r="59" spans="1:4">
      <c r="A59" s="3" t="s">
        <v>17</v>
      </c>
      <c r="B59" s="4">
        <v>870</v>
      </c>
      <c r="D59" s="4"/>
    </row>
    <row r="60" spans="1:4" ht="31.5">
      <c r="A60" s="2" t="s">
        <v>14</v>
      </c>
      <c r="B60" s="4">
        <v>137</v>
      </c>
      <c r="D60" s="4"/>
    </row>
    <row r="61" spans="1:4" ht="47.25">
      <c r="A61" s="2" t="s">
        <v>42</v>
      </c>
      <c r="B61" s="4">
        <v>91</v>
      </c>
      <c r="C61" s="1">
        <v>66</v>
      </c>
      <c r="D61" s="4">
        <f t="shared" si="0"/>
        <v>157</v>
      </c>
    </row>
    <row r="66" spans="1:2">
      <c r="A66" s="1" t="s">
        <v>46</v>
      </c>
      <c r="B66" s="1" t="s">
        <v>47</v>
      </c>
    </row>
    <row r="68" spans="1:2">
      <c r="A68" s="9" t="s">
        <v>44</v>
      </c>
    </row>
    <row r="69" spans="1:2">
      <c r="A69" s="10" t="s">
        <v>43</v>
      </c>
    </row>
  </sheetData>
  <mergeCells count="1">
    <mergeCell ref="A2:B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Фадеева В.Б.</dc:creator>
  <cp:lastModifiedBy>1</cp:lastModifiedBy>
  <cp:lastPrinted>2021-01-13T10:04:23Z</cp:lastPrinted>
  <dcterms:created xsi:type="dcterms:W3CDTF">2012-08-06T07:42:15Z</dcterms:created>
  <dcterms:modified xsi:type="dcterms:W3CDTF">2021-01-13T10:04:27Z</dcterms:modified>
</cp:coreProperties>
</file>