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Хананова_ОБЩЕЕ\ПРОЕКТЫ\QuikCapc\МОИ ПРОДУКТЫ ДЛЯ САЙТА И ПРОДАЖИ\"/>
    </mc:Choice>
  </mc:AlternateContent>
  <xr:revisionPtr revIDLastSave="0" documentId="8_{018C7127-64C2-4435-854F-BBBB20F97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лияние дней болезн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 l="1"/>
  <c r="B35" i="1"/>
  <c r="D34" i="1"/>
  <c r="D33" i="1"/>
  <c r="D32" i="1"/>
  <c r="D31" i="1"/>
  <c r="D30" i="1"/>
  <c r="D29" i="1"/>
  <c r="D35" i="1" s="1"/>
  <c r="F23" i="1"/>
  <c r="E23" i="1"/>
  <c r="G23" i="1" s="1"/>
  <c r="C23" i="1"/>
  <c r="B23" i="1"/>
  <c r="G22" i="1"/>
  <c r="D22" i="1"/>
  <c r="H22" i="1" s="1"/>
  <c r="G21" i="1"/>
  <c r="D21" i="1"/>
  <c r="H21" i="1" s="1"/>
  <c r="G20" i="1"/>
  <c r="D20" i="1"/>
  <c r="H20" i="1" s="1"/>
  <c r="G19" i="1"/>
  <c r="D19" i="1"/>
  <c r="H19" i="1" s="1"/>
  <c r="G18" i="1"/>
  <c r="D18" i="1"/>
  <c r="H18" i="1" s="1"/>
  <c r="G17" i="1"/>
  <c r="D17" i="1"/>
  <c r="D23" i="1" s="1"/>
  <c r="H17" i="1" l="1"/>
  <c r="E9" i="1"/>
  <c r="E6" i="1"/>
  <c r="H23" i="1" l="1"/>
  <c r="E5" i="1" s="1"/>
  <c r="E8" i="1" l="1"/>
  <c r="E7" i="1"/>
</calcChain>
</file>

<file path=xl/sharedStrings.xml><?xml version="1.0" encoding="utf-8"?>
<sst xmlns="http://schemas.openxmlformats.org/spreadsheetml/2006/main" count="44" uniqueCount="36">
  <si>
    <t>Как дни болезни меняют ФЗП: план и факт</t>
  </si>
  <si>
    <t>Учебный пример на шесть периодов. Все суммы вводите в одной валюте; правила оплаты задайте ниже.</t>
  </si>
  <si>
    <t>Изменение обычной зарплаты</t>
  </si>
  <si>
    <t>Отдельные выплаты работодателя за болезнь: факт − план</t>
  </si>
  <si>
    <t>Влияние на ФЗП в вашем определении</t>
  </si>
  <si>
    <t>Обе статьи расходов работодателя вместе</t>
  </si>
  <si>
    <t>Изменение отработанных дней</t>
  </si>
  <si>
    <t>k: доля обычной зарплаты, не начисляемая за день болезни (0–1)</t>
  </si>
  <si>
    <t>q: отдельные выплаты входят в ваш ФЗП? (0 — нет; 1 — да)</t>
  </si>
  <si>
    <t>Жёлтые ячейки — ввод данных; 0 ≤ k ≤ 1, q равен 0 или 1. Без отдельной выплаты введите нули.</t>
  </si>
  <si>
    <t>1. Дни болезни и влияние на обычную зарплату</t>
  </si>
  <si>
    <t>Период</t>
  </si>
  <si>
    <t>Дни болезни, план, по графику</t>
  </si>
  <si>
    <t>Дни болезни, факт, по графику</t>
  </si>
  <si>
    <t>Изменение рабочих дней</t>
  </si>
  <si>
    <t>Зарплата за работу, факт</t>
  </si>
  <si>
    <t>Оплачено рабочих дней, факт</t>
  </si>
  <si>
    <t>Сопоставимая оплата дня</t>
  </si>
  <si>
    <t>Влияние на обычную зарплату</t>
  </si>
  <si>
    <t>Период 1</t>
  </si>
  <si>
    <t>Период 2</t>
  </si>
  <si>
    <t>Период 3</t>
  </si>
  <si>
    <t>Период 4</t>
  </si>
  <si>
    <t>Период 5</t>
  </si>
  <si>
    <t>Период 6</t>
  </si>
  <si>
    <t>Итого</t>
  </si>
  <si>
    <t>2. Отдельные выплаты работодателя за болезнь</t>
  </si>
  <si>
    <t>Отдельные выплаты, план</t>
  </si>
  <si>
    <t>Отдельные выплаты, факт</t>
  </si>
  <si>
    <t>Изменение: факт − план</t>
  </si>
  <si>
    <t>Формула: изменение обычной зарплаты = (план дней болезни − факт) × оплата рабочего дня × k.</t>
  </si>
  <si>
    <t>ФЗП по выбранному составу = изменение обычной зарплаты + q × изменение отдельных выплат.</t>
  </si>
  <si>
    <t>Считайте рабочие дни по графику либо часы; не подставляйте календарные дни болезни напрямую.</t>
  </si>
  <si>
    <t>Не вводите отдельно выплаты, уже включённые в обычную зарплату. Внешние выплаты сюда не входят.</t>
  </si>
  <si>
    <t>Ставки, численность, замещение, сверхурочные и прочие факторы здесь не рассчитаны.</t>
  </si>
  <si>
    <t>Для другого числа периодов добавьте строки и продлите формулы и диапазоны итогов.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</si>
</sst>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,##0;\-#,##0;0"/>
    <numFmt numFmtId="165" formatCode="#,##0;\(#,##0\);0"/>
  </numFmts>
  <fonts count="11">
    <font>
      <sz val="11"/>
      <name val="Carlito"/>
    </font>
    <font>
      <sz val="10"/>
      <color rgb="FF202A37"/>
      <name val="Arial"/>
    </font>
    <font>
      <b/>
      <sz val="16"/>
      <color rgb="FF202A37"/>
      <name val="Arial"/>
    </font>
    <font>
      <i/>
      <sz val="10"/>
      <color rgb="FF596779"/>
      <name val="Arial"/>
    </font>
    <font>
      <b/>
      <sz val="10"/>
      <color rgb="FF202A37"/>
      <name val="Arial"/>
    </font>
    <font>
      <b/>
      <sz val="11"/>
      <color rgb="FF183653"/>
      <name val="Arial"/>
    </font>
    <font>
      <b/>
      <sz val="11"/>
      <color rgb="FF1754A4"/>
      <name val="Arial"/>
    </font>
    <font>
      <b/>
      <sz val="10"/>
      <color rgb="FF1E344D"/>
      <name val="Arial"/>
    </font>
    <font>
      <b/>
      <sz val="10"/>
      <color rgb="FFFFFFFF"/>
      <name val="Arial"/>
    </font>
    <font>
      <sz val="10"/>
      <color rgb="FF1754A4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E8F0F7"/>
      </patternFill>
    </fill>
    <fill>
      <patternFill patternType="solid">
        <fgColor rgb="FFF2F6FA"/>
      </patternFill>
    </fill>
    <fill>
      <patternFill patternType="solid">
        <fgColor rgb="FFFFF3D4"/>
      </patternFill>
    </fill>
    <fill>
      <patternFill patternType="solid">
        <fgColor rgb="FFDCE7F1"/>
      </patternFill>
    </fill>
    <fill>
      <patternFill patternType="solid">
        <fgColor rgb="FF263E5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5" fillId="2" borderId="0" xfId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164" fontId="1" fillId="3" borderId="0" xfId="1" applyNumberFormat="1" applyFont="1" applyFill="1" applyAlignment="1">
      <alignment vertical="center"/>
    </xf>
    <xf numFmtId="2" fontId="6" fillId="4" borderId="0" xfId="1" applyNumberFormat="1" applyFont="1" applyFill="1" applyAlignment="1">
      <alignment vertical="center"/>
    </xf>
    <xf numFmtId="1" fontId="6" fillId="4" borderId="0" xfId="1" applyNumberFormat="1" applyFont="1" applyFill="1" applyAlignment="1">
      <alignment vertical="center"/>
    </xf>
    <xf numFmtId="0" fontId="7" fillId="5" borderId="0" xfId="1" applyFont="1" applyFill="1" applyAlignment="1">
      <alignment vertical="center"/>
    </xf>
    <xf numFmtId="0" fontId="8" fillId="6" borderId="0" xfId="1" applyFont="1" applyFill="1" applyAlignment="1">
      <alignment vertical="center" wrapText="1"/>
    </xf>
    <xf numFmtId="0" fontId="1" fillId="0" borderId="1" xfId="1" applyFont="1" applyBorder="1" applyAlignment="1">
      <alignment vertical="center"/>
    </xf>
    <xf numFmtId="165" fontId="9" fillId="4" borderId="1" xfId="1" applyNumberFormat="1" applyFont="1" applyFill="1" applyBorder="1" applyAlignment="1">
      <alignment vertical="center"/>
    </xf>
    <xf numFmtId="164" fontId="1" fillId="0" borderId="1" xfId="1" applyNumberFormat="1" applyFont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5" fontId="1" fillId="0" borderId="1" xfId="1" applyNumberFormat="1" applyFont="1" applyBorder="1" applyAlignment="1">
      <alignment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A5F"/>
  </sheetPr>
  <dimension ref="A2:H42"/>
  <sheetViews>
    <sheetView showGridLines="0" tabSelected="1" workbookViewId="0">
      <selection activeCell="A17" sqref="A17:H23"/>
    </sheetView>
  </sheetViews>
  <sheetFormatPr defaultRowHeight="13.8"/>
  <cols>
    <col min="1" max="1" width="16" customWidth="1"/>
    <col min="2" max="4" width="23" customWidth="1"/>
    <col min="5" max="5" width="24" customWidth="1"/>
    <col min="6" max="6" width="22" customWidth="1"/>
    <col min="7" max="7" width="21" customWidth="1"/>
    <col min="8" max="8" width="25" customWidth="1"/>
  </cols>
  <sheetData>
    <row r="2" spans="1:8" ht="31.95" customHeight="1">
      <c r="A2" s="2" t="s">
        <v>0</v>
      </c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4" t="s">
        <v>2</v>
      </c>
      <c r="B5" s="1"/>
      <c r="C5" s="1"/>
      <c r="D5" s="1"/>
      <c r="E5" s="5">
        <f>IF(COUNT(H17:H22)=6,H23,"")</f>
        <v>4500</v>
      </c>
      <c r="F5" s="1"/>
      <c r="G5" s="1"/>
      <c r="H5" s="1"/>
    </row>
    <row r="6" spans="1:8">
      <c r="A6" s="4" t="s">
        <v>3</v>
      </c>
      <c r="B6" s="1"/>
      <c r="C6" s="1"/>
      <c r="D6" s="1"/>
      <c r="E6" s="5">
        <f>IF(COUNT(D29:D34)=6,D35,"")</f>
        <v>-1500</v>
      </c>
      <c r="F6" s="1"/>
      <c r="G6" s="1"/>
      <c r="H6" s="1"/>
    </row>
    <row r="7" spans="1:8" ht="28.05" customHeight="1">
      <c r="A7" s="6" t="s">
        <v>4</v>
      </c>
      <c r="B7" s="6"/>
      <c r="C7" s="6"/>
      <c r="D7" s="6"/>
      <c r="E7" s="7">
        <f>IF(OR(E5="",E6=""),"",E5+$E$12*E6)</f>
        <v>4500</v>
      </c>
      <c r="F7" s="1"/>
      <c r="G7" s="1"/>
      <c r="H7" s="1"/>
    </row>
    <row r="8" spans="1:8" ht="27" customHeight="1">
      <c r="A8" s="8" t="s">
        <v>5</v>
      </c>
      <c r="B8" s="9"/>
      <c r="C8" s="9"/>
      <c r="D8" s="9"/>
      <c r="E8" s="10">
        <f>IF(OR(E5="",E6=""),"",E5+E6)</f>
        <v>3000</v>
      </c>
      <c r="F8" s="1"/>
      <c r="G8" s="1"/>
      <c r="H8" s="1"/>
    </row>
    <row r="9" spans="1:8">
      <c r="A9" s="4" t="s">
        <v>6</v>
      </c>
      <c r="B9" s="1"/>
      <c r="C9" s="1"/>
      <c r="D9" s="1"/>
      <c r="E9" s="5">
        <f>IF(COUNT(D17:D22)=6,D23,"")</f>
        <v>30</v>
      </c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 t="s">
        <v>7</v>
      </c>
      <c r="B11" s="1"/>
      <c r="C11" s="1"/>
      <c r="D11" s="1"/>
      <c r="E11" s="11">
        <v>1</v>
      </c>
      <c r="F11" s="1"/>
      <c r="G11" s="1"/>
      <c r="H11" s="1"/>
    </row>
    <row r="12" spans="1:8">
      <c r="A12" s="1" t="s">
        <v>8</v>
      </c>
      <c r="B12" s="1"/>
      <c r="C12" s="1"/>
      <c r="D12" s="1"/>
      <c r="E12" s="12">
        <v>0</v>
      </c>
      <c r="F12" s="1"/>
      <c r="G12" s="1"/>
      <c r="H12" s="1"/>
    </row>
    <row r="13" spans="1:8">
      <c r="A13" s="3" t="s">
        <v>9</v>
      </c>
      <c r="B13" s="3"/>
      <c r="C13" s="3"/>
      <c r="D13" s="3"/>
      <c r="E13" s="3"/>
      <c r="F13" s="3"/>
      <c r="G13" s="3"/>
      <c r="H13" s="3"/>
    </row>
    <row r="14" spans="1:8" ht="24" customHeight="1">
      <c r="A14" s="13" t="s">
        <v>10</v>
      </c>
      <c r="B14" s="13"/>
      <c r="C14" s="13"/>
      <c r="D14" s="13"/>
      <c r="E14" s="13"/>
      <c r="F14" s="13"/>
      <c r="G14" s="13"/>
      <c r="H14" s="13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 ht="51" customHeight="1">
      <c r="A16" s="14" t="s">
        <v>11</v>
      </c>
      <c r="B16" s="14" t="s">
        <v>12</v>
      </c>
      <c r="C16" s="14" t="s">
        <v>13</v>
      </c>
      <c r="D16" s="14" t="s">
        <v>14</v>
      </c>
      <c r="E16" s="14" t="s">
        <v>15</v>
      </c>
      <c r="F16" s="14" t="s">
        <v>16</v>
      </c>
      <c r="G16" s="14" t="s">
        <v>17</v>
      </c>
      <c r="H16" s="14" t="s">
        <v>18</v>
      </c>
    </row>
    <row r="17" spans="1:8" ht="22.95" customHeight="1">
      <c r="A17" s="15" t="s">
        <v>19</v>
      </c>
      <c r="B17" s="16">
        <v>20</v>
      </c>
      <c r="C17" s="16">
        <v>15</v>
      </c>
      <c r="D17" s="17">
        <f t="shared" ref="D17:D22" si="0">IF(OR(B17="",C17=""),"",B17-C17)</f>
        <v>5</v>
      </c>
      <c r="E17" s="16">
        <v>300000</v>
      </c>
      <c r="F17" s="16">
        <v>2000</v>
      </c>
      <c r="G17" s="21">
        <f t="shared" ref="G17:G23" si="1">IF(OR(E17="",F17="",F17=0),"",E17/F17)</f>
        <v>150</v>
      </c>
      <c r="H17" s="17">
        <f t="shared" ref="H17:H22" si="2">IF(OR(D17="",G17=""),"",D17*G17*$E$11)</f>
        <v>750</v>
      </c>
    </row>
    <row r="18" spans="1:8" ht="22.95" customHeight="1">
      <c r="A18" s="15" t="s">
        <v>20</v>
      </c>
      <c r="B18" s="16">
        <v>20</v>
      </c>
      <c r="C18" s="16">
        <v>15</v>
      </c>
      <c r="D18" s="17">
        <f t="shared" si="0"/>
        <v>5</v>
      </c>
      <c r="E18" s="16">
        <v>300000</v>
      </c>
      <c r="F18" s="16">
        <v>2000</v>
      </c>
      <c r="G18" s="21">
        <f t="shared" si="1"/>
        <v>150</v>
      </c>
      <c r="H18" s="17">
        <f t="shared" si="2"/>
        <v>750</v>
      </c>
    </row>
    <row r="19" spans="1:8" ht="22.95" customHeight="1">
      <c r="A19" s="15" t="s">
        <v>21</v>
      </c>
      <c r="B19" s="16">
        <v>20</v>
      </c>
      <c r="C19" s="16">
        <v>15</v>
      </c>
      <c r="D19" s="17">
        <f t="shared" si="0"/>
        <v>5</v>
      </c>
      <c r="E19" s="16">
        <v>300000</v>
      </c>
      <c r="F19" s="16">
        <v>2000</v>
      </c>
      <c r="G19" s="21">
        <f t="shared" si="1"/>
        <v>150</v>
      </c>
      <c r="H19" s="17">
        <f t="shared" si="2"/>
        <v>750</v>
      </c>
    </row>
    <row r="20" spans="1:8" ht="22.95" customHeight="1">
      <c r="A20" s="15" t="s">
        <v>22</v>
      </c>
      <c r="B20" s="16">
        <v>20</v>
      </c>
      <c r="C20" s="16">
        <v>15</v>
      </c>
      <c r="D20" s="17">
        <f t="shared" si="0"/>
        <v>5</v>
      </c>
      <c r="E20" s="16">
        <v>300000</v>
      </c>
      <c r="F20" s="16">
        <v>2000</v>
      </c>
      <c r="G20" s="21">
        <f t="shared" si="1"/>
        <v>150</v>
      </c>
      <c r="H20" s="17">
        <f t="shared" si="2"/>
        <v>750</v>
      </c>
    </row>
    <row r="21" spans="1:8" ht="22.95" customHeight="1">
      <c r="A21" s="15" t="s">
        <v>23</v>
      </c>
      <c r="B21" s="16">
        <v>20</v>
      </c>
      <c r="C21" s="16">
        <v>15</v>
      </c>
      <c r="D21" s="17">
        <f t="shared" si="0"/>
        <v>5</v>
      </c>
      <c r="E21" s="16">
        <v>300000</v>
      </c>
      <c r="F21" s="16">
        <v>2000</v>
      </c>
      <c r="G21" s="21">
        <f t="shared" si="1"/>
        <v>150</v>
      </c>
      <c r="H21" s="17">
        <f t="shared" si="2"/>
        <v>750</v>
      </c>
    </row>
    <row r="22" spans="1:8" ht="22.95" customHeight="1">
      <c r="A22" s="15" t="s">
        <v>24</v>
      </c>
      <c r="B22" s="16">
        <v>20</v>
      </c>
      <c r="C22" s="16">
        <v>15</v>
      </c>
      <c r="D22" s="17">
        <f t="shared" si="0"/>
        <v>5</v>
      </c>
      <c r="E22" s="16">
        <v>300000</v>
      </c>
      <c r="F22" s="16">
        <v>2000</v>
      </c>
      <c r="G22" s="21">
        <f t="shared" si="1"/>
        <v>150</v>
      </c>
      <c r="H22" s="17">
        <f t="shared" si="2"/>
        <v>750</v>
      </c>
    </row>
    <row r="23" spans="1:8" ht="22.95" customHeight="1">
      <c r="A23" s="18" t="s">
        <v>25</v>
      </c>
      <c r="B23" s="19">
        <f>IF(COUNT(B17:B22)=6,SUM(B17:B22),"")</f>
        <v>120</v>
      </c>
      <c r="C23" s="19">
        <f>IF(COUNT(C17:C22)=6,SUM(C17:C22),"")</f>
        <v>90</v>
      </c>
      <c r="D23" s="20">
        <f>IF(COUNT(D17:D22)=6,SUM(D17:D22),"")</f>
        <v>30</v>
      </c>
      <c r="E23" s="19">
        <f>IF(COUNT(E17:E22)=6,SUM(E17:E22),"")</f>
        <v>1800000</v>
      </c>
      <c r="F23" s="19">
        <f>IF(COUNT(F17:F22)=6,SUM(F17:F22),"")</f>
        <v>12000</v>
      </c>
      <c r="G23" s="19">
        <f t="shared" si="1"/>
        <v>150</v>
      </c>
      <c r="H23" s="20">
        <f>IF(COUNT(H17:H22)=6,SUM(H17:H22),"")</f>
        <v>4500</v>
      </c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 ht="24" customHeight="1">
      <c r="A26" s="13" t="s">
        <v>26</v>
      </c>
      <c r="B26" s="13"/>
      <c r="C26" s="13"/>
      <c r="D26" s="13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 ht="34.950000000000003" customHeight="1">
      <c r="A28" s="14" t="s">
        <v>11</v>
      </c>
      <c r="B28" s="14" t="s">
        <v>27</v>
      </c>
      <c r="C28" s="14" t="s">
        <v>28</v>
      </c>
      <c r="D28" s="14" t="s">
        <v>29</v>
      </c>
      <c r="E28" s="1"/>
      <c r="F28" s="1"/>
      <c r="G28" s="1"/>
      <c r="H28" s="1"/>
    </row>
    <row r="29" spans="1:8" ht="22.95" customHeight="1">
      <c r="A29" s="15" t="s">
        <v>19</v>
      </c>
      <c r="B29" s="16">
        <v>1500</v>
      </c>
      <c r="C29" s="16">
        <v>1250</v>
      </c>
      <c r="D29" s="17">
        <f t="shared" ref="D29:D34" si="3">IF(OR(B29="",C29=""),"",C29-B29)</f>
        <v>-250</v>
      </c>
      <c r="E29" s="1"/>
      <c r="F29" s="1"/>
      <c r="G29" s="1"/>
      <c r="H29" s="1"/>
    </row>
    <row r="30" spans="1:8" ht="22.95" customHeight="1">
      <c r="A30" s="15" t="s">
        <v>20</v>
      </c>
      <c r="B30" s="16">
        <v>1500</v>
      </c>
      <c r="C30" s="16">
        <v>1250</v>
      </c>
      <c r="D30" s="17">
        <f t="shared" si="3"/>
        <v>-250</v>
      </c>
      <c r="E30" s="1"/>
      <c r="F30" s="1"/>
      <c r="G30" s="1"/>
      <c r="H30" s="1"/>
    </row>
    <row r="31" spans="1:8" ht="22.95" customHeight="1">
      <c r="A31" s="15" t="s">
        <v>21</v>
      </c>
      <c r="B31" s="16">
        <v>1500</v>
      </c>
      <c r="C31" s="16">
        <v>1250</v>
      </c>
      <c r="D31" s="17">
        <f t="shared" si="3"/>
        <v>-250</v>
      </c>
      <c r="E31" s="1"/>
      <c r="F31" s="1"/>
      <c r="G31" s="1"/>
      <c r="H31" s="1"/>
    </row>
    <row r="32" spans="1:8" ht="22.95" customHeight="1">
      <c r="A32" s="15" t="s">
        <v>22</v>
      </c>
      <c r="B32" s="16">
        <v>1500</v>
      </c>
      <c r="C32" s="16">
        <v>1250</v>
      </c>
      <c r="D32" s="17">
        <f t="shared" si="3"/>
        <v>-250</v>
      </c>
      <c r="E32" s="1"/>
      <c r="F32" s="1"/>
      <c r="G32" s="1"/>
      <c r="H32" s="1"/>
    </row>
    <row r="33" spans="1:8" ht="22.95" customHeight="1">
      <c r="A33" s="15" t="s">
        <v>23</v>
      </c>
      <c r="B33" s="16">
        <v>1500</v>
      </c>
      <c r="C33" s="16">
        <v>1250</v>
      </c>
      <c r="D33" s="17">
        <f t="shared" si="3"/>
        <v>-250</v>
      </c>
      <c r="E33" s="1"/>
      <c r="F33" s="1"/>
      <c r="G33" s="1"/>
      <c r="H33" s="1"/>
    </row>
    <row r="34" spans="1:8" ht="22.95" customHeight="1">
      <c r="A34" s="15" t="s">
        <v>24</v>
      </c>
      <c r="B34" s="16">
        <v>1500</v>
      </c>
      <c r="C34" s="16">
        <v>1250</v>
      </c>
      <c r="D34" s="17">
        <f t="shared" si="3"/>
        <v>-250</v>
      </c>
      <c r="E34" s="1"/>
      <c r="F34" s="1"/>
      <c r="G34" s="1"/>
      <c r="H34" s="1"/>
    </row>
    <row r="35" spans="1:8" ht="22.95" customHeight="1">
      <c r="A35" s="18" t="s">
        <v>25</v>
      </c>
      <c r="B35" s="19">
        <f>IF(COUNT(B29:B34)=6,SUM(B29:B34),"")</f>
        <v>9000</v>
      </c>
      <c r="C35" s="19">
        <f>IF(COUNT(C29:C34)=6,SUM(C29:C34),"")</f>
        <v>7500</v>
      </c>
      <c r="D35" s="20">
        <f>IF(COUNT(D29:D34)=6,SUM(D29:D34),"")</f>
        <v>-1500</v>
      </c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 ht="21" customHeight="1">
      <c r="A37" s="3" t="s">
        <v>30</v>
      </c>
      <c r="B37" s="3"/>
      <c r="C37" s="3"/>
      <c r="D37" s="3"/>
      <c r="E37" s="3"/>
      <c r="F37" s="3"/>
      <c r="G37" s="3"/>
      <c r="H37" s="3"/>
    </row>
    <row r="38" spans="1:8" ht="21" customHeight="1">
      <c r="A38" s="3" t="s">
        <v>31</v>
      </c>
      <c r="B38" s="3"/>
      <c r="C38" s="3"/>
      <c r="D38" s="3"/>
      <c r="E38" s="3"/>
      <c r="F38" s="3"/>
      <c r="G38" s="3"/>
      <c r="H38" s="3"/>
    </row>
    <row r="39" spans="1:8" ht="21" customHeight="1">
      <c r="A39" s="3" t="s">
        <v>32</v>
      </c>
      <c r="B39" s="3"/>
      <c r="C39" s="3"/>
      <c r="D39" s="3"/>
      <c r="E39" s="3"/>
      <c r="F39" s="3"/>
      <c r="G39" s="3"/>
      <c r="H39" s="3"/>
    </row>
    <row r="40" spans="1:8" ht="21" customHeight="1">
      <c r="A40" s="3" t="s">
        <v>33</v>
      </c>
      <c r="B40" s="3"/>
      <c r="C40" s="3"/>
      <c r="D40" s="3"/>
      <c r="E40" s="3"/>
      <c r="F40" s="3"/>
      <c r="G40" s="3"/>
      <c r="H40" s="3"/>
    </row>
    <row r="41" spans="1:8" ht="21" customHeight="1">
      <c r="A41" s="3" t="s">
        <v>34</v>
      </c>
      <c r="B41" s="3"/>
      <c r="C41" s="3"/>
      <c r="D41" s="3"/>
      <c r="E41" s="3"/>
      <c r="F41" s="3"/>
      <c r="G41" s="3"/>
      <c r="H41" s="3"/>
    </row>
    <row r="42" spans="1:8" ht="21" customHeight="1">
      <c r="A42" s="3" t="s">
        <v>35</v>
      </c>
      <c r="B42" s="3"/>
      <c r="C42" s="3"/>
      <c r="D42" s="3"/>
      <c r="E42" s="3"/>
      <c r="F42" s="3"/>
      <c r="G42" s="3"/>
      <c r="H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Влияние дней болезни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Хозяин</dc:creator>
  <cp:lastModifiedBy>Хозяин</cp:lastModifiedBy>
  <dcterms:created xsi:type="dcterms:W3CDTF">2026-10-15T12:55:41Z</dcterms:created>
  <dcterms:modified xsi:type="dcterms:W3CDTF">2026-10-15T12:56:17Z</dcterms:modified>
</cp:coreProperties>
</file>